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awblight" sheetId="1" r:id="rId3"/>
  </sheets>
  <definedNames/>
  <calcPr/>
</workbook>
</file>

<file path=xl/sharedStrings.xml><?xml version="1.0" encoding="utf-8"?>
<sst xmlns="http://schemas.openxmlformats.org/spreadsheetml/2006/main" count="58" uniqueCount="49">
  <si>
    <t>Joe Snuffy Armada</t>
  </si>
  <si>
    <t>DC</t>
  </si>
  <si>
    <t>Enemy DC</t>
  </si>
  <si>
    <t>Med Transport</t>
  </si>
  <si>
    <t>Maneuver</t>
  </si>
  <si>
    <t>AC</t>
  </si>
  <si>
    <t>Speed</t>
  </si>
  <si>
    <t>Back Off</t>
  </si>
  <si>
    <t>TL</t>
  </si>
  <si>
    <t>Turn 1</t>
  </si>
  <si>
    <t>Barrel Roll</t>
  </si>
  <si>
    <t>HP</t>
  </si>
  <si>
    <t>CT</t>
  </si>
  <si>
    <t>Evade</t>
  </si>
  <si>
    <t>F Shields</t>
  </si>
  <si>
    <t>A Shields</t>
  </si>
  <si>
    <t>Flip and Burn</t>
  </si>
  <si>
    <t>P Shields</t>
  </si>
  <si>
    <t>S Shields</t>
  </si>
  <si>
    <t>Flyby</t>
  </si>
  <si>
    <t>Blue Cells - Entered Values</t>
  </si>
  <si>
    <t>Slide</t>
  </si>
  <si>
    <t>Turn in Place</t>
  </si>
  <si>
    <t>None</t>
  </si>
  <si>
    <t>2 Gunners</t>
  </si>
  <si>
    <t>Att Bonus</t>
  </si>
  <si>
    <t>d#</t>
  </si>
  <si>
    <t>dType</t>
  </si>
  <si>
    <t>Att</t>
  </si>
  <si>
    <t>Damage</t>
  </si>
  <si>
    <t>Fire At Will</t>
  </si>
  <si>
    <t>Forward - Coil</t>
  </si>
  <si>
    <t>Forward - Heavy Torpedo</t>
  </si>
  <si>
    <t>Turret - Coil</t>
  </si>
  <si>
    <t>Aft - Gyrolaser</t>
  </si>
  <si>
    <t>Skill Bonus</t>
  </si>
  <si>
    <t>Roll</t>
  </si>
  <si>
    <t>Result</t>
  </si>
  <si>
    <t>Captain</t>
  </si>
  <si>
    <t>Bluff</t>
  </si>
  <si>
    <t>Computers</t>
  </si>
  <si>
    <t>Diplomacy</t>
  </si>
  <si>
    <t>Engineering</t>
  </si>
  <si>
    <t>Gunnery</t>
  </si>
  <si>
    <t>Intimidate</t>
  </si>
  <si>
    <t>Piloting</t>
  </si>
  <si>
    <t>Engineer</t>
  </si>
  <si>
    <t>Pilot</t>
  </si>
  <si>
    <t>Science Officer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</si>
</sst>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0.0"/>
      <color rgb="FFFFFF00"/>
      <name val="Arial"/>
    </font>
    <font>
      <sz val="10.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FD965"/>
        <bgColor rgb="FFFFD96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  <fill>
      <patternFill patternType="solid">
        <fgColor rgb="FFC8C8C8"/>
        <bgColor rgb="FFC8C8C8"/>
      </patternFill>
    </fill>
  </fills>
  <borders count="19"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/>
    </xf>
    <xf borderId="0" fillId="0" fontId="0" numFmtId="0" xfId="0" applyFont="1"/>
    <xf borderId="1" fillId="2" fontId="0" numFmtId="0" xfId="0" applyBorder="1" applyFill="1" applyFont="1"/>
    <xf borderId="1" fillId="0" fontId="0" numFmtId="0" xfId="0" applyBorder="1" applyFont="1"/>
    <xf borderId="2" fillId="0" fontId="0" numFmtId="0" xfId="0" applyBorder="1" applyFont="1"/>
    <xf borderId="3" fillId="3" fontId="0" numFmtId="0" xfId="0" applyBorder="1" applyFill="1" applyFont="1"/>
    <xf borderId="4" fillId="3" fontId="0" numFmtId="0" xfId="0" applyBorder="1" applyFont="1"/>
    <xf borderId="5" fillId="3" fontId="0" numFmtId="0" xfId="0" applyBorder="1" applyFont="1"/>
    <xf borderId="6" fillId="2" fontId="0" numFmtId="0" xfId="0" applyBorder="1" applyFont="1"/>
    <xf borderId="7" fillId="3" fontId="0" numFmtId="0" xfId="0" applyBorder="1" applyFont="1"/>
    <xf borderId="5" fillId="4" fontId="0" numFmtId="0" xfId="0" applyBorder="1" applyFill="1" applyFont="1"/>
    <xf borderId="8" fillId="0" fontId="0" numFmtId="0" xfId="0" applyBorder="1" applyFont="1"/>
    <xf borderId="3" fillId="0" fontId="0" numFmtId="0" xfId="0" applyBorder="1" applyFont="1"/>
    <xf borderId="5" fillId="0" fontId="0" numFmtId="0" xfId="0" applyBorder="1" applyFont="1"/>
    <xf borderId="9" fillId="2" fontId="0" numFmtId="0" xfId="0" applyBorder="1" applyFont="1"/>
    <xf borderId="10" fillId="0" fontId="0" numFmtId="0" xfId="0" applyBorder="1" applyFont="1"/>
    <xf borderId="3" fillId="5" fontId="0" numFmtId="0" xfId="0" applyBorder="1" applyFill="1" applyFont="1"/>
    <xf borderId="5" fillId="5" fontId="0" numFmtId="0" xfId="0" applyBorder="1" applyFont="1"/>
    <xf borderId="10" fillId="5" fontId="0" numFmtId="0" xfId="0" applyBorder="1" applyFont="1"/>
    <xf borderId="11" fillId="0" fontId="0" numFmtId="0" xfId="0" applyBorder="1" applyFont="1"/>
    <xf borderId="3" fillId="6" fontId="0" numFmtId="0" xfId="0" applyBorder="1" applyFill="1" applyFont="1"/>
    <xf borderId="5" fillId="6" fontId="0" numFmtId="0" xfId="0" applyBorder="1" applyFont="1"/>
    <xf borderId="10" fillId="6" fontId="0" numFmtId="0" xfId="0" applyBorder="1" applyFont="1"/>
    <xf borderId="12" fillId="6" fontId="0" numFmtId="0" xfId="0" applyBorder="1" applyFont="1"/>
    <xf borderId="13" fillId="2" fontId="0" numFmtId="0" xfId="0" applyBorder="1" applyFont="1"/>
    <xf borderId="2" fillId="2" fontId="0" numFmtId="0" xfId="0" applyBorder="1" applyFont="1"/>
    <xf borderId="0" fillId="0" fontId="0" numFmtId="0" xfId="0" applyFont="1"/>
    <xf borderId="14" fillId="0" fontId="0" numFmtId="0" xfId="0" applyBorder="1" applyFont="1"/>
    <xf borderId="15" fillId="0" fontId="0" numFmtId="0" xfId="0" applyAlignment="1" applyBorder="1" applyFont="1">
      <alignment horizontal="right"/>
    </xf>
    <xf borderId="0" fillId="0" fontId="0" numFmtId="0" xfId="0" applyAlignment="1" applyFont="1">
      <alignment horizontal="right"/>
    </xf>
    <xf borderId="16" fillId="0" fontId="0" numFmtId="0" xfId="0" applyBorder="1" applyFont="1"/>
    <xf borderId="17" fillId="0" fontId="0" numFmtId="0" xfId="0" applyBorder="1" applyFont="1"/>
    <xf borderId="18" fillId="0" fontId="0" numFmtId="0" xfId="0" applyBorder="1" applyFont="1"/>
    <xf borderId="3" fillId="7" fontId="0" numFmtId="0" xfId="0" applyBorder="1" applyFill="1" applyFont="1"/>
    <xf borderId="3" fillId="2" fontId="0" numFmtId="0" xfId="0" applyBorder="1" applyFont="1"/>
    <xf borderId="3" fillId="7" fontId="0" numFmtId="0" xfId="0" applyAlignment="1" applyBorder="1" applyFont="1">
      <alignment/>
    </xf>
    <xf borderId="3" fillId="0" fontId="0" numFmtId="0" xfId="0" applyAlignment="1" applyBorder="1" applyFont="1">
      <alignment/>
    </xf>
    <xf borderId="3" fillId="8" fontId="0" numFmtId="0" xfId="0" applyBorder="1" applyFill="1" applyFont="1"/>
    <xf borderId="3" fillId="8" fontId="0" numFmtId="0" xfId="0" applyAlignment="1" applyBorder="1" applyFont="1">
      <alignment/>
    </xf>
    <xf borderId="0" fillId="9" fontId="0" numFmtId="0" xfId="0" applyBorder="1" applyFill="1" applyFont="1"/>
    <xf borderId="3" fillId="9" fontId="0" numFmtId="0" xfId="0" applyBorder="1" applyFont="1"/>
    <xf borderId="3" fillId="10" fontId="0" numFmtId="0" xfId="0" applyBorder="1" applyFill="1" applyFont="1"/>
    <xf borderId="3" fillId="11" fontId="1" numFmtId="0" xfId="0" applyBorder="1" applyFill="1" applyFont="1"/>
    <xf borderId="3" fillId="2" fontId="2" numFmtId="0" xfId="0" applyBorder="1" applyFont="1"/>
    <xf borderId="3" fillId="12" fontId="0" numFmtId="0" xfId="0" applyBorder="1" applyFill="1" applyFont="1"/>
  </cellXfs>
  <cellStyles count="1">
    <cellStyle xfId="0" name="Normal" builtinId="0"/>
  </cellStyles>
  <dxfs count="1">
    <dxf>
      <font>
        <color rgb="FFFFFF00"/>
      </font>
      <fill>
        <patternFill patternType="solid">
          <fgColor rgb="FFFF0000"/>
          <bgColor rgb="FFFF0000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" width="4.0"/>
    <col customWidth="1" min="3" max="4" width="21.14"/>
    <col customWidth="1" min="5" max="6" width="5.29"/>
    <col customWidth="1" min="7" max="7" width="21.14"/>
    <col customWidth="1" min="8" max="12" width="3.14"/>
    <col customWidth="1" min="13" max="15" width="21.14"/>
    <col customWidth="1" min="16" max="16" width="7.14"/>
    <col customWidth="1" min="17" max="26" width="8.71"/>
  </cols>
  <sheetData>
    <row r="1" ht="12.75" customHeight="1">
      <c r="A1" s="1"/>
      <c r="B1" s="1"/>
      <c r="C1" s="1" t="s">
        <v>0</v>
      </c>
      <c r="D1" s="1" t="s">
        <v>1</v>
      </c>
      <c r="E1" s="2">
        <v>2.0</v>
      </c>
      <c r="F1" s="1"/>
      <c r="G1" s="1" t="s">
        <v>2</v>
      </c>
      <c r="H1" s="2">
        <v>2.0</v>
      </c>
      <c r="I1" s="1"/>
      <c r="J1" s="1"/>
      <c r="K1" s="1"/>
      <c r="L1" s="1"/>
      <c r="M1" s="1" t="s">
        <v>3</v>
      </c>
      <c r="N1" s="1"/>
      <c r="O1" s="3" t="s">
        <v>4</v>
      </c>
      <c r="P1" s="4" t="s">
        <v>1</v>
      </c>
    </row>
    <row r="2" ht="12.75" customHeight="1">
      <c r="A2" s="1"/>
      <c r="B2" s="1"/>
      <c r="C2" s="5" t="s">
        <v>5</v>
      </c>
      <c r="D2" s="5"/>
      <c r="E2" s="6"/>
      <c r="F2" s="7"/>
      <c r="G2" s="8">
        <v>13.0</v>
      </c>
      <c r="H2" s="9"/>
      <c r="I2" s="5"/>
      <c r="J2" s="5"/>
      <c r="K2" s="5"/>
      <c r="L2" s="5"/>
      <c r="M2" s="10" t="s">
        <v>6</v>
      </c>
      <c r="N2" s="8">
        <v>6.0</v>
      </c>
      <c r="O2" s="11" t="s">
        <v>7</v>
      </c>
      <c r="P2" s="11">
        <f t="shared" ref="P2:P4" si="1">10+$E$1*2</f>
        <v>14</v>
      </c>
    </row>
    <row r="3" ht="12.75" customHeight="1">
      <c r="A3" s="1"/>
      <c r="B3" s="1"/>
      <c r="C3" s="12" t="s">
        <v>8</v>
      </c>
      <c r="D3" s="12"/>
      <c r="E3" s="12"/>
      <c r="F3" s="13"/>
      <c r="G3" s="14">
        <v>13.0</v>
      </c>
      <c r="H3" s="15"/>
      <c r="I3" s="12"/>
      <c r="J3" s="12"/>
      <c r="K3" s="12"/>
      <c r="L3" s="12"/>
      <c r="M3" s="10" t="s">
        <v>4</v>
      </c>
      <c r="N3" s="14" t="s">
        <v>9</v>
      </c>
      <c r="O3" s="11" t="s">
        <v>10</v>
      </c>
      <c r="P3" s="11">
        <f t="shared" si="1"/>
        <v>14</v>
      </c>
    </row>
    <row r="4" ht="12.75" customHeight="1">
      <c r="A4" s="1"/>
      <c r="B4" s="1"/>
      <c r="C4" s="16" t="s">
        <v>11</v>
      </c>
      <c r="D4" s="16"/>
      <c r="E4" s="16"/>
      <c r="F4" s="17"/>
      <c r="G4" s="2">
        <v>55.0</v>
      </c>
      <c r="H4" s="18"/>
      <c r="I4" s="16"/>
      <c r="J4" s="16"/>
      <c r="K4" s="16"/>
      <c r="L4" s="16"/>
      <c r="M4" s="17" t="s">
        <v>12</v>
      </c>
      <c r="N4" s="2">
        <v>14.0</v>
      </c>
      <c r="O4" s="19" t="s">
        <v>13</v>
      </c>
      <c r="P4" s="11">
        <f t="shared" si="1"/>
        <v>14</v>
      </c>
    </row>
    <row r="5" ht="12.75" customHeight="1">
      <c r="A5" s="1"/>
      <c r="B5" s="1"/>
      <c r="C5" s="20" t="s">
        <v>14</v>
      </c>
      <c r="D5" s="20"/>
      <c r="E5" s="20"/>
      <c r="F5" s="21"/>
      <c r="G5" s="8">
        <v>15.0</v>
      </c>
      <c r="H5" s="22"/>
      <c r="I5" s="20"/>
      <c r="J5" s="20"/>
      <c r="K5" s="20"/>
      <c r="L5" s="20"/>
      <c r="M5" s="21" t="s">
        <v>15</v>
      </c>
      <c r="N5" s="8">
        <v>5.0</v>
      </c>
      <c r="O5" s="11" t="s">
        <v>16</v>
      </c>
      <c r="P5" s="11">
        <f>15+$E$1*2</f>
        <v>19</v>
      </c>
    </row>
    <row r="6" ht="12.75" customHeight="1">
      <c r="A6" s="1"/>
      <c r="B6" s="1"/>
      <c r="C6" s="23" t="s">
        <v>17</v>
      </c>
      <c r="D6" s="23"/>
      <c r="E6" s="20"/>
      <c r="F6" s="21"/>
      <c r="G6" s="14">
        <v>5.0</v>
      </c>
      <c r="H6" s="22"/>
      <c r="I6" s="20"/>
      <c r="J6" s="20"/>
      <c r="K6" s="20"/>
      <c r="L6" s="20"/>
      <c r="M6" s="21" t="s">
        <v>18</v>
      </c>
      <c r="N6" s="14">
        <v>5.0</v>
      </c>
      <c r="O6" s="11" t="s">
        <v>19</v>
      </c>
      <c r="P6" s="11">
        <f>20 +H1*2</f>
        <v>24</v>
      </c>
    </row>
    <row r="7" ht="12.75" customHeight="1">
      <c r="A7" s="1"/>
      <c r="B7" s="1"/>
      <c r="C7" s="24" t="s">
        <v>20</v>
      </c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19" t="s">
        <v>21</v>
      </c>
      <c r="P7" s="11">
        <f>10+$E$1*2</f>
        <v>14</v>
      </c>
    </row>
    <row r="8" ht="12.75" customHeight="1">
      <c r="A8" s="1"/>
      <c r="B8" s="1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 t="s">
        <v>22</v>
      </c>
      <c r="P8" s="28" t="s">
        <v>23</v>
      </c>
    </row>
    <row r="9" ht="12.75" customHeight="1">
      <c r="A9" s="1"/>
      <c r="B9" s="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9"/>
    </row>
    <row r="10" ht="12.75" customHeight="1">
      <c r="A10" s="1"/>
      <c r="B10" s="1"/>
      <c r="C10" s="1" t="s">
        <v>24</v>
      </c>
      <c r="D10" s="1" t="s">
        <v>25</v>
      </c>
      <c r="E10" s="1" t="s">
        <v>26</v>
      </c>
      <c r="F10" s="1" t="s">
        <v>27</v>
      </c>
      <c r="G10" s="30" t="s">
        <v>28</v>
      </c>
      <c r="H10" s="31">
        <v>1.0</v>
      </c>
      <c r="I10" s="31">
        <v>2.0</v>
      </c>
      <c r="J10" s="31">
        <v>3.0</v>
      </c>
      <c r="K10" s="31">
        <v>4.0</v>
      </c>
      <c r="L10" s="31">
        <v>5.0</v>
      </c>
      <c r="M10" s="32" t="s">
        <v>29</v>
      </c>
      <c r="N10" s="30" t="s">
        <v>30</v>
      </c>
      <c r="O10" s="32" t="s">
        <v>29</v>
      </c>
      <c r="P10" s="1"/>
    </row>
    <row r="11" ht="12.75" customHeight="1">
      <c r="A11" s="1" t="str">
        <f t="shared" ref="A11:A13" si="3">IF(G11=20+$D11,"Crit","")</f>
        <v/>
      </c>
      <c r="B11" s="1" t="str">
        <f t="shared" ref="B11:B13" si="4">IF(N11=20+$D11-4,"Crit","")</f>
        <v/>
      </c>
      <c r="C11" s="33" t="s">
        <v>31</v>
      </c>
      <c r="D11" s="34">
        <v>5.0</v>
      </c>
      <c r="E11" s="34">
        <v>4.0</v>
      </c>
      <c r="F11" s="34">
        <v>4.0</v>
      </c>
      <c r="G11" s="33">
        <f t="shared" ref="G11:G16" si="5">RANDBETWEEN(1,20)+$D11</f>
        <v>14</v>
      </c>
      <c r="H11" s="33">
        <f t="shared" ref="H11:L11" si="2">IF($E11&gt;H$10-1,RANDBETWEEN(1,$F11),"")</f>
        <v>4</v>
      </c>
      <c r="I11" s="33">
        <f t="shared" si="2"/>
        <v>3</v>
      </c>
      <c r="J11" s="33">
        <f t="shared" si="2"/>
        <v>2</v>
      </c>
      <c r="K11" s="33">
        <f t="shared" si="2"/>
        <v>1</v>
      </c>
      <c r="L11" s="33" t="str">
        <f t="shared" si="2"/>
        <v/>
      </c>
      <c r="M11" s="33">
        <f t="shared" ref="M11:M16" si="7">IF(A11="Crit",SUM(H11:L11),SUM(H11:L11)*2)</f>
        <v>20</v>
      </c>
      <c r="N11" s="33">
        <f t="shared" ref="N11:N16" si="8">RANDBETWEEN(5,24)</f>
        <v>22</v>
      </c>
      <c r="O11" s="35">
        <f t="shared" ref="O11:O16" si="9">IF(B11="Crit",SUM(H11:L11),SUM(H11:L11)*2)</f>
        <v>20</v>
      </c>
      <c r="P11" s="1"/>
    </row>
    <row r="12" ht="12.75" customHeight="1">
      <c r="A12" s="1" t="str">
        <f t="shared" si="3"/>
        <v/>
      </c>
      <c r="B12" s="1" t="str">
        <f t="shared" si="4"/>
        <v/>
      </c>
      <c r="C12" s="33" t="s">
        <v>32</v>
      </c>
      <c r="D12" s="34">
        <v>5.0</v>
      </c>
      <c r="E12" s="34">
        <v>5.0</v>
      </c>
      <c r="F12" s="34">
        <v>8.0</v>
      </c>
      <c r="G12" s="33">
        <f t="shared" si="5"/>
        <v>12</v>
      </c>
      <c r="H12" s="33">
        <f t="shared" ref="H12:L12" si="6">IF($E12&gt;H$10-1,RANDBETWEEN(1,$F12),"")</f>
        <v>5</v>
      </c>
      <c r="I12" s="33">
        <f t="shared" si="6"/>
        <v>8</v>
      </c>
      <c r="J12" s="33">
        <f t="shared" si="6"/>
        <v>2</v>
      </c>
      <c r="K12" s="33">
        <f t="shared" si="6"/>
        <v>8</v>
      </c>
      <c r="L12" s="33">
        <f t="shared" si="6"/>
        <v>8</v>
      </c>
      <c r="M12" s="33">
        <f t="shared" si="7"/>
        <v>62</v>
      </c>
      <c r="N12" s="33">
        <f t="shared" si="8"/>
        <v>17</v>
      </c>
      <c r="O12" s="35">
        <f t="shared" si="9"/>
        <v>62</v>
      </c>
      <c r="P12" s="1"/>
    </row>
    <row r="13" ht="12.75" customHeight="1">
      <c r="A13" s="1" t="str">
        <f t="shared" si="3"/>
        <v/>
      </c>
      <c r="B13" s="1" t="str">
        <f t="shared" si="4"/>
        <v/>
      </c>
      <c r="C13" s="12" t="s">
        <v>33</v>
      </c>
      <c r="D13" s="34">
        <v>5.0</v>
      </c>
      <c r="E13" s="34">
        <v>4.0</v>
      </c>
      <c r="F13" s="34">
        <v>4.0</v>
      </c>
      <c r="G13" s="12">
        <f t="shared" si="5"/>
        <v>11</v>
      </c>
      <c r="H13" s="12">
        <f t="shared" ref="H13:L13" si="10">IF($E13&gt;H$10-1,RANDBETWEEN(1,$F13),"")</f>
        <v>4</v>
      </c>
      <c r="I13" s="12">
        <f t="shared" si="10"/>
        <v>4</v>
      </c>
      <c r="J13" s="12">
        <f t="shared" si="10"/>
        <v>4</v>
      </c>
      <c r="K13" s="12">
        <f t="shared" si="10"/>
        <v>4</v>
      </c>
      <c r="L13" s="12" t="str">
        <f t="shared" si="10"/>
        <v/>
      </c>
      <c r="M13" s="12">
        <f t="shared" si="7"/>
        <v>32</v>
      </c>
      <c r="N13" s="12">
        <f t="shared" si="8"/>
        <v>24</v>
      </c>
      <c r="O13" s="36">
        <f t="shared" si="9"/>
        <v>32</v>
      </c>
      <c r="P13" s="1"/>
    </row>
    <row r="14" ht="12.75" customHeight="1">
      <c r="A14" s="1"/>
      <c r="B14" s="1"/>
      <c r="C14" s="12"/>
      <c r="D14" s="34"/>
      <c r="E14" s="34"/>
      <c r="F14" s="34"/>
      <c r="G14" s="12">
        <f t="shared" si="5"/>
        <v>2</v>
      </c>
      <c r="H14" s="12" t="str">
        <f t="shared" ref="H14:L14" si="11">IF($E14&gt;H$10-1,RANDBETWEEN(1,$F14),"")</f>
        <v/>
      </c>
      <c r="I14" s="12" t="str">
        <f t="shared" si="11"/>
        <v/>
      </c>
      <c r="J14" s="12" t="str">
        <f t="shared" si="11"/>
        <v/>
      </c>
      <c r="K14" s="12" t="str">
        <f t="shared" si="11"/>
        <v/>
      </c>
      <c r="L14" s="12" t="str">
        <f t="shared" si="11"/>
        <v/>
      </c>
      <c r="M14" s="12">
        <f t="shared" si="7"/>
        <v>0</v>
      </c>
      <c r="N14" s="12">
        <f t="shared" si="8"/>
        <v>20</v>
      </c>
      <c r="O14" s="36">
        <f t="shared" si="9"/>
        <v>0</v>
      </c>
      <c r="P14" s="1"/>
    </row>
    <row r="15" ht="12.75" customHeight="1">
      <c r="A15" s="1" t="str">
        <f>IF(G15=20+$D15,"Crit","")</f>
        <v/>
      </c>
      <c r="B15" s="1" t="str">
        <f>IF(N15=20+$D15-4,"Crit","")</f>
        <v/>
      </c>
      <c r="C15" s="37" t="s">
        <v>34</v>
      </c>
      <c r="D15" s="34">
        <v>5.0</v>
      </c>
      <c r="E15" s="34">
        <v>1.0</v>
      </c>
      <c r="F15" s="34">
        <v>8.0</v>
      </c>
      <c r="G15" s="37">
        <f t="shared" si="5"/>
        <v>10</v>
      </c>
      <c r="H15" s="37">
        <f t="shared" ref="H15:L15" si="12">IF($E15&gt;H$10-1,RANDBETWEEN(1,$F15),"")</f>
        <v>7</v>
      </c>
      <c r="I15" s="37" t="str">
        <f t="shared" si="12"/>
        <v/>
      </c>
      <c r="J15" s="37" t="str">
        <f t="shared" si="12"/>
        <v/>
      </c>
      <c r="K15" s="37" t="str">
        <f t="shared" si="12"/>
        <v/>
      </c>
      <c r="L15" s="37" t="str">
        <f t="shared" si="12"/>
        <v/>
      </c>
      <c r="M15" s="37">
        <f t="shared" si="7"/>
        <v>14</v>
      </c>
      <c r="N15" s="37">
        <f t="shared" si="8"/>
        <v>11</v>
      </c>
      <c r="O15" s="38">
        <f t="shared" si="9"/>
        <v>14</v>
      </c>
      <c r="P15" s="1"/>
    </row>
    <row r="16" ht="12.75" customHeight="1">
      <c r="A16" s="1"/>
      <c r="B16" s="1"/>
      <c r="C16" s="37"/>
      <c r="D16" s="34"/>
      <c r="E16" s="34"/>
      <c r="F16" s="34"/>
      <c r="G16" s="37">
        <f t="shared" si="5"/>
        <v>2</v>
      </c>
      <c r="H16" s="37" t="str">
        <f t="shared" ref="H16:L16" si="13">IF($E16&gt;H$10-1,RANDBETWEEN(1,$F16),"")</f>
        <v/>
      </c>
      <c r="I16" s="37" t="str">
        <f t="shared" si="13"/>
        <v/>
      </c>
      <c r="J16" s="37" t="str">
        <f t="shared" si="13"/>
        <v/>
      </c>
      <c r="K16" s="37" t="str">
        <f t="shared" si="13"/>
        <v/>
      </c>
      <c r="L16" s="37" t="str">
        <f t="shared" si="13"/>
        <v/>
      </c>
      <c r="M16" s="37">
        <f t="shared" si="7"/>
        <v>0</v>
      </c>
      <c r="N16" s="37">
        <f t="shared" si="8"/>
        <v>10</v>
      </c>
      <c r="O16" s="38">
        <f t="shared" si="9"/>
        <v>0</v>
      </c>
      <c r="P16" s="1"/>
    </row>
    <row r="17" ht="12.75" customHeight="1">
      <c r="A17" s="1"/>
      <c r="B17" s="1"/>
      <c r="C17" s="1"/>
      <c r="D17" s="1"/>
      <c r="E17" s="1"/>
      <c r="F17" s="1"/>
      <c r="G17" s="1" t="s">
        <v>35</v>
      </c>
      <c r="H17" s="1"/>
      <c r="I17" s="1"/>
      <c r="J17" s="1"/>
      <c r="K17" s="1"/>
      <c r="L17" s="1"/>
      <c r="M17" s="1" t="s">
        <v>36</v>
      </c>
      <c r="N17" s="1" t="s">
        <v>37</v>
      </c>
      <c r="O17" s="1"/>
      <c r="P17" s="1"/>
    </row>
    <row r="18" ht="12.75" customHeight="1">
      <c r="A18" s="1"/>
      <c r="B18" s="1"/>
      <c r="C18" s="39" t="s">
        <v>38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1"/>
      <c r="P18" s="1"/>
    </row>
    <row r="19" ht="12.75" customHeight="1">
      <c r="A19" s="1"/>
      <c r="B19" s="1"/>
      <c r="C19" s="40" t="s">
        <v>39</v>
      </c>
      <c r="D19" s="40"/>
      <c r="E19" s="40"/>
      <c r="F19" s="40"/>
      <c r="G19" s="34">
        <v>6.0</v>
      </c>
      <c r="H19" s="40"/>
      <c r="I19" s="40"/>
      <c r="J19" s="40"/>
      <c r="K19" s="40"/>
      <c r="L19" s="40"/>
      <c r="M19" s="40">
        <f t="shared" ref="M19:M25" si="14">RANDBETWEEN(1,20)</f>
        <v>6</v>
      </c>
      <c r="N19" s="40">
        <f t="shared" ref="N19:N25" si="15">G19+M19</f>
        <v>12</v>
      </c>
      <c r="O19" s="1"/>
      <c r="P19" s="1"/>
    </row>
    <row r="20" ht="12.75" customHeight="1">
      <c r="A20" s="1"/>
      <c r="B20" s="1"/>
      <c r="C20" s="40" t="s">
        <v>40</v>
      </c>
      <c r="D20" s="40"/>
      <c r="E20" s="40"/>
      <c r="F20" s="40"/>
      <c r="G20" s="34">
        <v>6.0</v>
      </c>
      <c r="H20" s="40"/>
      <c r="I20" s="40"/>
      <c r="J20" s="40"/>
      <c r="K20" s="40"/>
      <c r="L20" s="40"/>
      <c r="M20" s="40">
        <f t="shared" si="14"/>
        <v>11</v>
      </c>
      <c r="N20" s="40">
        <f t="shared" si="15"/>
        <v>17</v>
      </c>
      <c r="O20" s="1"/>
      <c r="P20" s="1"/>
    </row>
    <row r="21" ht="12.75" customHeight="1">
      <c r="A21" s="1"/>
      <c r="B21" s="1"/>
      <c r="C21" s="40" t="s">
        <v>41</v>
      </c>
      <c r="D21" s="40"/>
      <c r="E21" s="40"/>
      <c r="F21" s="40"/>
      <c r="G21" s="34">
        <v>6.0</v>
      </c>
      <c r="H21" s="40"/>
      <c r="I21" s="40"/>
      <c r="J21" s="40"/>
      <c r="K21" s="40"/>
      <c r="L21" s="40"/>
      <c r="M21" s="40">
        <f t="shared" si="14"/>
        <v>13</v>
      </c>
      <c r="N21" s="40">
        <f t="shared" si="15"/>
        <v>19</v>
      </c>
      <c r="O21" s="1"/>
      <c r="P21" s="1"/>
    </row>
    <row r="22" ht="12.75" customHeight="1">
      <c r="A22" s="1"/>
      <c r="B22" s="1"/>
      <c r="C22" s="40" t="s">
        <v>42</v>
      </c>
      <c r="D22" s="40"/>
      <c r="E22" s="40"/>
      <c r="F22" s="40"/>
      <c r="G22" s="34">
        <v>6.0</v>
      </c>
      <c r="H22" s="40"/>
      <c r="I22" s="40"/>
      <c r="J22" s="40"/>
      <c r="K22" s="40"/>
      <c r="L22" s="40"/>
      <c r="M22" s="40">
        <f t="shared" si="14"/>
        <v>1</v>
      </c>
      <c r="N22" s="40">
        <f t="shared" si="15"/>
        <v>7</v>
      </c>
      <c r="O22" s="1"/>
      <c r="P22" s="1"/>
    </row>
    <row r="23" ht="12.75" customHeight="1">
      <c r="A23" s="1"/>
      <c r="B23" s="1"/>
      <c r="C23" s="40" t="s">
        <v>43</v>
      </c>
      <c r="D23" s="40"/>
      <c r="E23" s="40"/>
      <c r="F23" s="40"/>
      <c r="G23" s="34">
        <v>6.0</v>
      </c>
      <c r="H23" s="40"/>
      <c r="I23" s="40"/>
      <c r="J23" s="40"/>
      <c r="K23" s="40"/>
      <c r="L23" s="40"/>
      <c r="M23" s="40">
        <f t="shared" si="14"/>
        <v>1</v>
      </c>
      <c r="N23" s="40">
        <f t="shared" si="15"/>
        <v>7</v>
      </c>
      <c r="O23" s="1"/>
      <c r="P23" s="1"/>
    </row>
    <row r="24" ht="12.75" customHeight="1">
      <c r="A24" s="1"/>
      <c r="B24" s="1"/>
      <c r="C24" s="40" t="s">
        <v>44</v>
      </c>
      <c r="D24" s="40"/>
      <c r="E24" s="40"/>
      <c r="F24" s="40"/>
      <c r="G24" s="34">
        <v>6.0</v>
      </c>
      <c r="H24" s="40"/>
      <c r="I24" s="40"/>
      <c r="J24" s="40"/>
      <c r="K24" s="40"/>
      <c r="L24" s="40"/>
      <c r="M24" s="40">
        <f t="shared" si="14"/>
        <v>3</v>
      </c>
      <c r="N24" s="40">
        <f t="shared" si="15"/>
        <v>9</v>
      </c>
      <c r="O24" s="1"/>
      <c r="P24" s="1"/>
    </row>
    <row r="25" ht="12.75" customHeight="1">
      <c r="A25" s="1"/>
      <c r="B25" s="1"/>
      <c r="C25" s="40" t="s">
        <v>45</v>
      </c>
      <c r="D25" s="40"/>
      <c r="E25" s="40"/>
      <c r="F25" s="40"/>
      <c r="G25" s="34">
        <v>7.0</v>
      </c>
      <c r="H25" s="40"/>
      <c r="I25" s="40"/>
      <c r="J25" s="40"/>
      <c r="K25" s="40"/>
      <c r="L25" s="40"/>
      <c r="M25" s="40">
        <f t="shared" si="14"/>
        <v>2</v>
      </c>
      <c r="N25" s="40">
        <f t="shared" si="15"/>
        <v>9</v>
      </c>
      <c r="O25" s="1"/>
      <c r="P25" s="1"/>
    </row>
    <row r="26" ht="12.75" customHeight="1">
      <c r="A26" s="1"/>
      <c r="B26" s="1"/>
      <c r="C26" s="1"/>
      <c r="D26" s="1"/>
      <c r="E26" s="1"/>
      <c r="F26" s="1"/>
      <c r="G26" s="1" t="s">
        <v>35</v>
      </c>
      <c r="H26" s="1"/>
      <c r="I26" s="1"/>
      <c r="J26" s="1"/>
      <c r="K26" s="1"/>
      <c r="L26" s="1"/>
      <c r="M26" s="1" t="s">
        <v>36</v>
      </c>
      <c r="N26" s="1" t="s">
        <v>37</v>
      </c>
      <c r="O26" s="1"/>
      <c r="P26" s="1"/>
    </row>
    <row r="27" ht="12.75" customHeight="1">
      <c r="A27" s="1"/>
      <c r="B27" s="1"/>
      <c r="C27" s="41" t="s">
        <v>46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1"/>
      <c r="P27" s="1"/>
    </row>
    <row r="28" ht="12.75" customHeight="1">
      <c r="A28" s="1"/>
      <c r="B28" s="1"/>
      <c r="C28" s="41" t="s">
        <v>42</v>
      </c>
      <c r="D28" s="41"/>
      <c r="E28" s="41"/>
      <c r="F28" s="41"/>
      <c r="G28" s="34">
        <v>6.0</v>
      </c>
      <c r="H28" s="41"/>
      <c r="I28" s="41"/>
      <c r="J28" s="41"/>
      <c r="K28" s="41"/>
      <c r="L28" s="41"/>
      <c r="M28" s="41">
        <f>RANDBETWEEN(1,20)</f>
        <v>11</v>
      </c>
      <c r="N28" s="41">
        <f>G28+M28</f>
        <v>17</v>
      </c>
      <c r="O28" s="1"/>
      <c r="P28" s="1"/>
    </row>
    <row r="29" ht="12.75" customHeight="1">
      <c r="A29" s="1"/>
      <c r="B29" s="1"/>
      <c r="C29" s="42" t="s">
        <v>47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1"/>
      <c r="P29" s="1"/>
    </row>
    <row r="30" ht="12.75" customHeight="1">
      <c r="A30" s="1"/>
      <c r="B30" s="1"/>
      <c r="C30" s="42" t="s">
        <v>45</v>
      </c>
      <c r="D30" s="42"/>
      <c r="E30" s="42"/>
      <c r="F30" s="42"/>
      <c r="G30" s="43">
        <v>7.0</v>
      </c>
      <c r="H30" s="42"/>
      <c r="I30" s="42"/>
      <c r="J30" s="42"/>
      <c r="K30" s="42"/>
      <c r="L30" s="42"/>
      <c r="M30" s="42">
        <f>RANDBETWEEN(1,20)</f>
        <v>7</v>
      </c>
      <c r="N30" s="42">
        <f>G30+M30</f>
        <v>14</v>
      </c>
      <c r="O30" s="1"/>
      <c r="P30" s="1"/>
    </row>
    <row r="31" ht="12.75" customHeight="1">
      <c r="A31" s="1"/>
      <c r="B31" s="1"/>
      <c r="C31" s="44" t="s">
        <v>48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1"/>
      <c r="P31" s="1"/>
    </row>
    <row r="32" ht="12.75" customHeight="1">
      <c r="A32" s="1"/>
      <c r="B32" s="1"/>
      <c r="C32" s="44" t="s">
        <v>40</v>
      </c>
      <c r="D32" s="44"/>
      <c r="E32" s="44"/>
      <c r="F32" s="44"/>
      <c r="G32" s="34">
        <v>6.0</v>
      </c>
      <c r="H32" s="44"/>
      <c r="I32" s="44"/>
      <c r="J32" s="44"/>
      <c r="K32" s="44"/>
      <c r="L32" s="44"/>
      <c r="M32" s="44">
        <f>RANDBETWEEN(1,20)</f>
        <v>18</v>
      </c>
      <c r="N32" s="44">
        <f>G32+M32</f>
        <v>24</v>
      </c>
      <c r="O32" s="1"/>
      <c r="P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</sheetData>
  <conditionalFormatting sqref="A11:B15">
    <cfRule type="cellIs" dxfId="0" priority="1" operator="equal">
      <formula>"Crit"</formula>
    </cfRule>
  </conditionalFormatting>
  <drawing r:id="rId1"/>
</worksheet>
</file>